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ico-128GB/TA_Downloads/"/>
    </mc:Choice>
  </mc:AlternateContent>
  <xr:revisionPtr revIDLastSave="0" documentId="13_ncr:1_{4822C1D8-23A2-1F43-96EC-42D3A73CED65}" xr6:coauthVersionLast="47" xr6:coauthVersionMax="47" xr10:uidLastSave="{00000000-0000-0000-0000-000000000000}"/>
  <bookViews>
    <workbookView xWindow="-37080" yWindow="500" windowWidth="33820" windowHeight="21040" xr2:uid="{00000000-000D-0000-FFFF-FFFF00000000}"/>
  </bookViews>
  <sheets>
    <sheet name="M1 Cash 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Q30" i="1" l="1"/>
  <c r="Q28" i="1"/>
  <c r="Q29" i="1"/>
  <c r="E31" i="1"/>
  <c r="F31" i="1"/>
  <c r="G31" i="1"/>
  <c r="H31" i="1"/>
  <c r="I31" i="1"/>
  <c r="J31" i="1"/>
  <c r="K31" i="1"/>
  <c r="L31" i="1"/>
  <c r="M31" i="1"/>
  <c r="N31" i="1"/>
  <c r="D31" i="1"/>
  <c r="Q15" i="1"/>
  <c r="Q16" i="1"/>
  <c r="Q17" i="1"/>
  <c r="D18" i="1"/>
  <c r="Q24" i="1"/>
  <c r="Q22" i="1"/>
  <c r="E13" i="1"/>
  <c r="F13" i="1" s="1"/>
  <c r="G13" i="1" s="1"/>
  <c r="G18" i="1" s="1"/>
  <c r="Q14" i="1"/>
  <c r="Q23" i="1"/>
  <c r="Q25" i="1"/>
  <c r="Q27" i="1"/>
  <c r="Q26" i="1"/>
  <c r="Q12" i="1"/>
  <c r="Q21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D34" i="1" l="1"/>
  <c r="E9" i="1" s="1"/>
  <c r="Q31" i="1"/>
  <c r="F18" i="1"/>
  <c r="E18" i="1"/>
  <c r="H13" i="1"/>
  <c r="H18" i="1" s="1"/>
  <c r="I13" i="1" l="1"/>
  <c r="I18" i="1" s="1"/>
  <c r="E34" i="1"/>
  <c r="F9" i="1" s="1"/>
  <c r="F34" i="1" s="1"/>
  <c r="G9" i="1" s="1"/>
  <c r="G34" i="1" l="1"/>
  <c r="H9" i="1" s="1"/>
  <c r="J13" i="1"/>
  <c r="J18" i="1" s="1"/>
  <c r="H34" i="1" l="1"/>
  <c r="I9" i="1" s="1"/>
  <c r="K13" i="1"/>
  <c r="K18" i="1" s="1"/>
  <c r="I34" i="1" l="1"/>
  <c r="J9" i="1" s="1"/>
  <c r="L13" i="1"/>
  <c r="L18" i="1" s="1"/>
  <c r="J34" i="1" l="1"/>
  <c r="K9" i="1" s="1"/>
  <c r="M13" i="1"/>
  <c r="M18" i="1" s="1"/>
  <c r="K34" i="1" l="1"/>
  <c r="L9" i="1" s="1"/>
  <c r="N13" i="1"/>
  <c r="N18" i="1" l="1"/>
  <c r="O13" i="1"/>
  <c r="O18" i="1" s="1"/>
  <c r="L34" i="1"/>
  <c r="M9" i="1" s="1"/>
  <c r="M34" i="1" l="1"/>
  <c r="N9" i="1" s="1"/>
  <c r="Q18" i="1"/>
  <c r="Q13" i="1"/>
  <c r="Q34" i="1" l="1"/>
  <c r="N34" i="1"/>
  <c r="O9" i="1" s="1"/>
  <c r="O34" i="1" s="1"/>
</calcChain>
</file>

<file path=xl/sharedStrings.xml><?xml version="1.0" encoding="utf-8"?>
<sst xmlns="http://schemas.openxmlformats.org/spreadsheetml/2006/main" count="33" uniqueCount="33">
  <si>
    <t>Rent</t>
  </si>
  <si>
    <t xml:space="preserve">Payroll     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</si>
  <si>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</si>
  <si>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</si>
  <si>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</si>
  <si>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</si>
  <si>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</si>
  <si>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</si>
  <si>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</si>
  <si>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</si>
  <si>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</si>
  <si>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</si>
  <si>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</si>
  <si>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</si>
  <si>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Total</t>
  </si>
  <si>
    <t xml:space="preserve">Directions: </t>
  </si>
  <si>
    <t>Other Operating Expenses</t>
  </si>
  <si>
    <t>12 Week Cash Flow Forecast</t>
  </si>
  <si>
    <t>Cash Out</t>
  </si>
  <si>
    <t>Cash In</t>
  </si>
  <si>
    <t>Ending Cash Balance</t>
  </si>
  <si>
    <t>Total Cash Out</t>
  </si>
  <si>
    <t>Total Cash In</t>
  </si>
  <si>
    <t>Starting Cash Balance (net of outstanding checks)</t>
  </si>
  <si>
    <t>Vendor Payments Only</t>
  </si>
  <si>
    <t>Credit Card Payments</t>
  </si>
  <si>
    <t>Bank Loan Payments</t>
  </si>
  <si>
    <t>Sales Tax</t>
  </si>
  <si>
    <t>The Black font exists as calculations of YOUR numbers. Altering the calculations will disrupt the value of this sheet.</t>
  </si>
  <si>
    <r>
      <t xml:space="preserve">Enter YOUR numbers in </t>
    </r>
    <r>
      <rPr>
        <b/>
        <sz val="11"/>
        <color rgb="FF0070C0"/>
        <rFont val="Calibri (Body)"/>
      </rPr>
      <t>Blue Font</t>
    </r>
    <r>
      <rPr>
        <b/>
        <sz val="11"/>
        <color theme="1"/>
        <rFont val="Calibri"/>
        <family val="2"/>
        <scheme val="minor"/>
      </rPr>
      <t xml:space="preserve"> cells only. </t>
    </r>
  </si>
  <si>
    <t>Retail Sales Online (PROJECTED)</t>
  </si>
  <si>
    <t>Retail Sales Store (PROJECTED)</t>
  </si>
  <si>
    <t>Non-Merchandise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</si>
</sst>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 (Body)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1" xfId="0" applyBorder="1"/>
    <xf numFmtId="0" fontId="3" fillId="0" borderId="1" xfId="0" applyFont="1" applyBorder="1"/>
    <xf numFmtId="0" fontId="0" fillId="0" borderId="0" xfId="0" applyNumberFormat="1"/>
    <xf numFmtId="0" fontId="0" fillId="0" borderId="0" xfId="1" applyNumberFormat="1" applyFont="1"/>
    <xf numFmtId="164" fontId="0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4" fontId="6" fillId="0" borderId="0" xfId="2" applyNumberFormat="1" applyFont="1" applyFill="1" applyAlignment="1">
      <alignment horizontal="center"/>
    </xf>
    <xf numFmtId="0" fontId="3" fillId="0" borderId="0" xfId="0" applyFont="1" applyBorder="1"/>
    <xf numFmtId="0" fontId="0" fillId="0" borderId="0" xfId="0" applyBorder="1"/>
    <xf numFmtId="44" fontId="2" fillId="0" borderId="0" xfId="1" applyFont="1" applyBorder="1" applyAlignment="1">
      <alignment horizontal="center"/>
    </xf>
    <xf numFmtId="0" fontId="2" fillId="0" borderId="0" xfId="0" applyFont="1" applyBorder="1"/>
    <xf numFmtId="164" fontId="2" fillId="0" borderId="2" xfId="2" applyNumberFormat="1" applyFont="1" applyBorder="1" applyAlignment="1">
      <alignment horizontal="center"/>
    </xf>
    <xf numFmtId="0" fontId="0" fillId="0" borderId="1" xfId="0" applyFont="1" applyBorder="1"/>
    <xf numFmtId="164" fontId="8" fillId="0" borderId="1" xfId="2" applyNumberFormat="1" applyFont="1" applyFill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7" xfId="0" applyFont="1" applyBorder="1"/>
    <xf numFmtId="164" fontId="2" fillId="0" borderId="8" xfId="2" applyNumberFormat="1" applyFont="1" applyBorder="1" applyAlignment="1">
      <alignment horizontal="center"/>
    </xf>
    <xf numFmtId="164" fontId="8" fillId="0" borderId="6" xfId="2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164" fontId="5" fillId="0" borderId="0" xfId="2" applyNumberFormat="1" applyFont="1" applyFill="1" applyBorder="1" applyAlignment="1">
      <alignment horizontal="center"/>
    </xf>
    <xf numFmtId="0" fontId="2" fillId="0" borderId="3" xfId="0" applyFont="1" applyBorder="1"/>
    <xf numFmtId="0" fontId="0" fillId="0" borderId="8" xfId="0" applyBorder="1"/>
    <xf numFmtId="0" fontId="2" fillId="2" borderId="9" xfId="0" applyFont="1" applyFill="1" applyBorder="1"/>
    <xf numFmtId="0" fontId="2" fillId="2" borderId="6" xfId="0" applyFont="1" applyFill="1" applyBorder="1"/>
    <xf numFmtId="0" fontId="0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0" fillId="0" borderId="10" xfId="0" applyBorder="1"/>
    <xf numFmtId="44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44" fontId="2" fillId="2" borderId="11" xfId="1" applyFont="1" applyFill="1" applyBorder="1" applyAlignment="1">
      <alignment horizontal="center"/>
    </xf>
    <xf numFmtId="14" fontId="5" fillId="2" borderId="9" xfId="1" applyNumberFormat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164" fontId="2" fillId="2" borderId="6" xfId="2" applyNumberFormat="1" applyFont="1" applyFill="1" applyBorder="1" applyAlignment="1">
      <alignment horizontal="center"/>
    </xf>
    <xf numFmtId="164" fontId="0" fillId="2" borderId="6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0" fillId="0" borderId="6" xfId="0" applyFont="1" applyBorder="1"/>
    <xf numFmtId="164" fontId="2" fillId="0" borderId="7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2" borderId="12" xfId="2" applyNumberFormat="1" applyFont="1" applyFill="1" applyBorder="1" applyAlignment="1">
      <alignment horizontal="center"/>
    </xf>
    <xf numFmtId="44" fontId="9" fillId="0" borderId="0" xfId="1" applyFont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0" xfId="0" applyFont="1" applyFill="1" applyBorder="1"/>
    <xf numFmtId="44" fontId="2" fillId="3" borderId="0" xfId="1" applyFont="1" applyFill="1" applyBorder="1"/>
    <xf numFmtId="44" fontId="2" fillId="3" borderId="3" xfId="1" applyFont="1" applyFill="1" applyBorder="1" applyAlignment="1">
      <alignment horizontal="center"/>
    </xf>
    <xf numFmtId="164" fontId="0" fillId="3" borderId="0" xfId="2" applyNumberFormat="1" applyFont="1" applyFill="1" applyBorder="1" applyAlignment="1">
      <alignment horizontal="center"/>
    </xf>
    <xf numFmtId="164" fontId="2" fillId="3" borderId="3" xfId="2" applyNumberFormat="1" applyFont="1" applyFill="1" applyBorder="1" applyAlignment="1">
      <alignment horizontal="center"/>
    </xf>
    <xf numFmtId="164" fontId="0" fillId="3" borderId="0" xfId="2" applyNumberFormat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206963</xdr:colOff>
      <xdr:row>0</xdr:row>
      <xdr:rowOff>54150</xdr:rowOff>
    </xdr:from>
    <xdr:to>
      <xdr:col>2</xdr:col>
      <xdr:colOff>1779967</xdr:colOff>
      <xdr:row>5</xdr:row>
      <xdr:rowOff>169333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66" b="17140"/>
        <a:stretch/>
      </xdr:blipFill>
      <xdr:spPr bwMode="auto">
        <a:xfrm>
          <a:off x="508000" y="54150"/>
          <a:ext cx="2231523" cy="1131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5"/>
  <sheetViews>
    <sheetView tabSelected="1" zoomScale="139" zoomScaleNormal="139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ColWidth="8.83203125" defaultRowHeight="15" x14ac:dyDescent="0.2"/>
  <cols>
    <col min="1" max="1" width="4" customWidth="1"/>
    <col min="2" max="2" width="8.6640625" customWidth="1"/>
    <col min="3" max="3" width="32.83203125" customWidth="1"/>
    <col min="4" max="4" width="11" style="2" bestFit="1" customWidth="1"/>
    <col min="5" max="5" width="9" bestFit="1" customWidth="1"/>
    <col min="6" max="6" width="9.83203125" bestFit="1" customWidth="1"/>
    <col min="7" max="14" width="9" bestFit="1" customWidth="1"/>
    <col min="15" max="15" width="9" customWidth="1"/>
    <col min="16" max="16" width="9" bestFit="1" customWidth="1"/>
    <col min="17" max="17" width="9.1640625" style="1" bestFit="1" customWidth="1"/>
  </cols>
  <sheetData>
    <row r="2" spans="1:17" ht="21" x14ac:dyDescent="0.25">
      <c r="D2" s="50" t="s">
        <v>15</v>
      </c>
      <c r="E2" s="50"/>
      <c r="F2" s="1" t="s">
        <v>29</v>
      </c>
      <c r="G2" s="1"/>
      <c r="H2" s="1"/>
      <c r="I2" s="1"/>
    </row>
    <row r="3" spans="1:17" x14ac:dyDescent="0.2">
      <c r="F3" s="1" t="s">
        <v>28</v>
      </c>
    </row>
    <row r="6" spans="1:17" x14ac:dyDescent="0.2">
      <c r="D6" s="41">
        <v>44805</v>
      </c>
      <c r="E6" s="38">
        <f>D6+7</f>
        <v>44812</v>
      </c>
      <c r="F6" s="38">
        <f t="shared" ref="F6:O6" si="0">E6+7</f>
        <v>44819</v>
      </c>
      <c r="G6" s="38">
        <f t="shared" si="0"/>
        <v>44826</v>
      </c>
      <c r="H6" s="38">
        <f t="shared" si="0"/>
        <v>44833</v>
      </c>
      <c r="I6" s="38">
        <f t="shared" si="0"/>
        <v>44840</v>
      </c>
      <c r="J6" s="38">
        <f t="shared" si="0"/>
        <v>44847</v>
      </c>
      <c r="K6" s="38">
        <f t="shared" si="0"/>
        <v>44854</v>
      </c>
      <c r="L6" s="38">
        <f t="shared" si="0"/>
        <v>44861</v>
      </c>
      <c r="M6" s="38">
        <f t="shared" si="0"/>
        <v>44868</v>
      </c>
      <c r="N6" s="38">
        <f t="shared" si="0"/>
        <v>44875</v>
      </c>
      <c r="O6" s="38">
        <f t="shared" si="0"/>
        <v>44882</v>
      </c>
      <c r="P6" s="39"/>
    </row>
    <row r="7" spans="1:17" ht="24" x14ac:dyDescent="0.3">
      <c r="B7" s="4" t="s">
        <v>17</v>
      </c>
      <c r="C7" s="3"/>
      <c r="D7" s="40" t="s">
        <v>2</v>
      </c>
      <c r="E7" s="37" t="s">
        <v>3</v>
      </c>
      <c r="F7" s="36" t="s">
        <v>4</v>
      </c>
      <c r="G7" s="37" t="s">
        <v>5</v>
      </c>
      <c r="H7" s="36" t="s">
        <v>6</v>
      </c>
      <c r="I7" s="37" t="s">
        <v>7</v>
      </c>
      <c r="J7" s="36" t="s">
        <v>8</v>
      </c>
      <c r="K7" s="37" t="s">
        <v>9</v>
      </c>
      <c r="L7" s="36" t="s">
        <v>10</v>
      </c>
      <c r="M7" s="37" t="s">
        <v>11</v>
      </c>
      <c r="N7" s="36" t="s">
        <v>12</v>
      </c>
      <c r="O7" s="37" t="s">
        <v>13</v>
      </c>
      <c r="P7" s="51"/>
      <c r="Q7" s="42" t="s">
        <v>14</v>
      </c>
    </row>
    <row r="8" spans="1:17" ht="6" customHeight="1" x14ac:dyDescent="0.3">
      <c r="A8" s="11"/>
      <c r="B8" s="12"/>
      <c r="C8" s="12"/>
      <c r="D8" s="13"/>
      <c r="E8" s="52"/>
      <c r="F8" s="53"/>
      <c r="G8" s="52"/>
      <c r="H8" s="53"/>
      <c r="I8" s="52"/>
      <c r="J8" s="53"/>
      <c r="K8" s="52"/>
      <c r="L8" s="53"/>
      <c r="M8" s="52"/>
      <c r="N8" s="53"/>
      <c r="O8" s="53"/>
      <c r="P8" s="52"/>
      <c r="Q8" s="54"/>
    </row>
    <row r="9" spans="1:17" x14ac:dyDescent="0.2">
      <c r="B9" s="24" t="s">
        <v>23</v>
      </c>
      <c r="C9" s="24"/>
      <c r="D9" s="25">
        <v>35000</v>
      </c>
      <c r="E9" s="55">
        <f>D34</f>
        <v>44450</v>
      </c>
      <c r="F9" s="55">
        <f t="shared" ref="F9:N9" si="1">E34</f>
        <v>48400</v>
      </c>
      <c r="G9" s="55">
        <f t="shared" si="1"/>
        <v>57850</v>
      </c>
      <c r="H9" s="55">
        <f t="shared" si="1"/>
        <v>36800</v>
      </c>
      <c r="I9" s="55">
        <f t="shared" si="1"/>
        <v>41750</v>
      </c>
      <c r="J9" s="55">
        <f t="shared" si="1"/>
        <v>45700</v>
      </c>
      <c r="K9" s="55">
        <f t="shared" si="1"/>
        <v>55150</v>
      </c>
      <c r="L9" s="55">
        <f t="shared" si="1"/>
        <v>39100</v>
      </c>
      <c r="M9" s="55">
        <f t="shared" si="1"/>
        <v>44050</v>
      </c>
      <c r="N9" s="55">
        <f t="shared" si="1"/>
        <v>48000</v>
      </c>
      <c r="O9" s="55">
        <f>N34</f>
        <v>52450</v>
      </c>
      <c r="P9" s="55"/>
      <c r="Q9" s="56"/>
    </row>
    <row r="10" spans="1:17" ht="5" customHeight="1" x14ac:dyDescent="0.2">
      <c r="B10" s="1"/>
      <c r="C10" s="1"/>
      <c r="D10" s="8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6"/>
    </row>
    <row r="11" spans="1:17" x14ac:dyDescent="0.2">
      <c r="B11" s="28" t="s">
        <v>19</v>
      </c>
      <c r="C11" s="29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</row>
    <row r="12" spans="1:17" x14ac:dyDescent="0.2">
      <c r="B12" s="31"/>
      <c r="C12" s="46" t="s">
        <v>31</v>
      </c>
      <c r="D12" s="22">
        <v>7500</v>
      </c>
      <c r="E12" s="22">
        <v>7500</v>
      </c>
      <c r="F12" s="22">
        <v>7500</v>
      </c>
      <c r="G12" s="22">
        <v>7500</v>
      </c>
      <c r="H12" s="22">
        <v>7500</v>
      </c>
      <c r="I12" s="22">
        <v>7500</v>
      </c>
      <c r="J12" s="22">
        <v>7500</v>
      </c>
      <c r="K12" s="22">
        <v>7500</v>
      </c>
      <c r="L12" s="22">
        <v>7500</v>
      </c>
      <c r="M12" s="22">
        <v>7500</v>
      </c>
      <c r="N12" s="22">
        <v>7500</v>
      </c>
      <c r="O12" s="22">
        <v>7500</v>
      </c>
      <c r="P12" s="22"/>
      <c r="Q12" s="15">
        <f>SUM(D12:P12)</f>
        <v>90000</v>
      </c>
    </row>
    <row r="13" spans="1:17" x14ac:dyDescent="0.2">
      <c r="B13" s="32"/>
      <c r="C13" s="30" t="s">
        <v>30</v>
      </c>
      <c r="D13" s="23">
        <v>4000</v>
      </c>
      <c r="E13" s="23">
        <f>D13</f>
        <v>4000</v>
      </c>
      <c r="F13" s="23">
        <f t="shared" ref="F13:O13" si="2">E13</f>
        <v>4000</v>
      </c>
      <c r="G13" s="23">
        <f t="shared" si="2"/>
        <v>4000</v>
      </c>
      <c r="H13" s="23">
        <f t="shared" si="2"/>
        <v>4000</v>
      </c>
      <c r="I13" s="23">
        <f t="shared" si="2"/>
        <v>4000</v>
      </c>
      <c r="J13" s="23">
        <f t="shared" si="2"/>
        <v>4000</v>
      </c>
      <c r="K13" s="23">
        <f t="shared" si="2"/>
        <v>4000</v>
      </c>
      <c r="L13" s="23">
        <f t="shared" si="2"/>
        <v>4000</v>
      </c>
      <c r="M13" s="23">
        <f t="shared" si="2"/>
        <v>4000</v>
      </c>
      <c r="N13" s="23">
        <f t="shared" si="2"/>
        <v>4000</v>
      </c>
      <c r="O13" s="23">
        <f t="shared" si="2"/>
        <v>4000</v>
      </c>
      <c r="P13" s="23"/>
      <c r="Q13" s="9">
        <f>SUM(D13:P13)</f>
        <v>48000</v>
      </c>
    </row>
    <row r="14" spans="1:17" x14ac:dyDescent="0.2">
      <c r="B14" s="32"/>
      <c r="C14" s="30" t="s">
        <v>32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/>
      <c r="Q14" s="9">
        <f>SUM(D14:P14)</f>
        <v>0</v>
      </c>
    </row>
    <row r="15" spans="1:17" x14ac:dyDescent="0.2">
      <c r="B15" s="32"/>
      <c r="C15" s="3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9">
        <f>SUM(D15:P15)</f>
        <v>0</v>
      </c>
    </row>
    <row r="16" spans="1:17" x14ac:dyDescent="0.2">
      <c r="B16" s="32"/>
      <c r="C16" s="3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9">
        <f>SUM(D16:P16)</f>
        <v>0</v>
      </c>
    </row>
    <row r="17" spans="2:17" x14ac:dyDescent="0.2">
      <c r="B17" s="33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>
        <f>SUM(D17:P17)</f>
        <v>0</v>
      </c>
    </row>
    <row r="18" spans="2:17" x14ac:dyDescent="0.2">
      <c r="B18" s="1"/>
      <c r="C18" s="14" t="s">
        <v>22</v>
      </c>
      <c r="D18" s="19">
        <f>SUM(D12:D17)</f>
        <v>11500</v>
      </c>
      <c r="E18" s="19">
        <f>SUM(E12:E17)</f>
        <v>11500</v>
      </c>
      <c r="F18" s="19">
        <f>SUM(F12:F17)</f>
        <v>11500</v>
      </c>
      <c r="G18" s="19">
        <f>SUM(G12:G17)</f>
        <v>11500</v>
      </c>
      <c r="H18" s="19">
        <f>SUM(H12:H17)</f>
        <v>11500</v>
      </c>
      <c r="I18" s="19">
        <f>SUM(I12:I17)</f>
        <v>11500</v>
      </c>
      <c r="J18" s="19">
        <f>SUM(J12:J17)</f>
        <v>11500</v>
      </c>
      <c r="K18" s="19">
        <f>SUM(K12:K17)</f>
        <v>11500</v>
      </c>
      <c r="L18" s="19">
        <f>SUM(L12:L17)</f>
        <v>11500</v>
      </c>
      <c r="M18" s="19">
        <f>SUM(M12:M17)</f>
        <v>11500</v>
      </c>
      <c r="N18" s="19">
        <f>SUM(N12:N17)</f>
        <v>11500</v>
      </c>
      <c r="O18" s="19">
        <f>SUM(O12:O17)</f>
        <v>11500</v>
      </c>
      <c r="P18" s="19"/>
      <c r="Q18" s="9">
        <f>SUM(D18:P18)</f>
        <v>138000</v>
      </c>
    </row>
    <row r="19" spans="2:17" x14ac:dyDescent="0.2">
      <c r="B19" s="1"/>
      <c r="C19" s="1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9"/>
    </row>
    <row r="20" spans="2:17" x14ac:dyDescent="0.2">
      <c r="B20" s="28" t="s">
        <v>18</v>
      </c>
      <c r="C20" s="29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2:17" x14ac:dyDescent="0.2">
      <c r="B21" s="34"/>
      <c r="C21" s="46" t="s">
        <v>24</v>
      </c>
      <c r="D21" s="22">
        <v>0</v>
      </c>
      <c r="E21" s="22">
        <v>0</v>
      </c>
      <c r="F21" s="22">
        <v>0</v>
      </c>
      <c r="G21" s="22">
        <v>25000</v>
      </c>
      <c r="H21" s="22">
        <v>0</v>
      </c>
      <c r="I21" s="22">
        <v>0</v>
      </c>
      <c r="J21" s="22">
        <v>0</v>
      </c>
      <c r="K21" s="22">
        <v>20000</v>
      </c>
      <c r="L21" s="22">
        <v>0</v>
      </c>
      <c r="M21" s="22">
        <v>0</v>
      </c>
      <c r="N21" s="22">
        <v>5000</v>
      </c>
      <c r="O21" s="22">
        <v>0</v>
      </c>
      <c r="P21" s="22"/>
      <c r="Q21" s="15">
        <f>SUM(D21:P21)</f>
        <v>50000</v>
      </c>
    </row>
    <row r="22" spans="2:17" x14ac:dyDescent="0.2">
      <c r="B22" s="35"/>
      <c r="C22" s="30" t="s">
        <v>25</v>
      </c>
      <c r="D22" s="23">
        <v>0</v>
      </c>
      <c r="E22" s="23">
        <v>1500</v>
      </c>
      <c r="F22" s="23">
        <v>0</v>
      </c>
      <c r="G22" s="23">
        <v>1500</v>
      </c>
      <c r="H22" s="23">
        <v>0</v>
      </c>
      <c r="I22" s="23">
        <v>1500</v>
      </c>
      <c r="J22" s="23">
        <v>0</v>
      </c>
      <c r="K22" s="23">
        <v>1500</v>
      </c>
      <c r="L22" s="23">
        <v>0</v>
      </c>
      <c r="M22" s="23">
        <v>1500</v>
      </c>
      <c r="N22" s="23">
        <v>0</v>
      </c>
      <c r="O22" s="23">
        <v>1500</v>
      </c>
      <c r="P22" s="23"/>
      <c r="Q22" s="9">
        <f>SUM(D22:P22)</f>
        <v>9000</v>
      </c>
    </row>
    <row r="23" spans="2:17" x14ac:dyDescent="0.2">
      <c r="B23" s="35"/>
      <c r="C23" s="30" t="s">
        <v>26</v>
      </c>
      <c r="D23" s="23">
        <v>0</v>
      </c>
      <c r="E23" s="23">
        <v>0</v>
      </c>
      <c r="F23" s="23">
        <v>0</v>
      </c>
      <c r="G23" s="23">
        <v>0</v>
      </c>
      <c r="H23" s="23">
        <v>1500</v>
      </c>
      <c r="I23" s="23">
        <v>0</v>
      </c>
      <c r="J23" s="23">
        <v>0</v>
      </c>
      <c r="K23" s="23"/>
      <c r="L23" s="23">
        <v>1500</v>
      </c>
      <c r="M23" s="23">
        <v>0</v>
      </c>
      <c r="N23" s="23">
        <v>0</v>
      </c>
      <c r="O23" s="23">
        <v>0</v>
      </c>
      <c r="P23" s="23"/>
      <c r="Q23" s="9">
        <f>SUM(D23:P23)</f>
        <v>3000</v>
      </c>
    </row>
    <row r="24" spans="2:17" x14ac:dyDescent="0.2">
      <c r="B24" s="35"/>
      <c r="C24" s="30" t="s">
        <v>27</v>
      </c>
      <c r="D24" s="23">
        <v>550</v>
      </c>
      <c r="E24" s="23">
        <v>550</v>
      </c>
      <c r="F24" s="23">
        <v>550</v>
      </c>
      <c r="G24" s="23">
        <v>550</v>
      </c>
      <c r="H24" s="23">
        <v>550</v>
      </c>
      <c r="I24" s="23">
        <v>550</v>
      </c>
      <c r="J24" s="23">
        <v>550</v>
      </c>
      <c r="K24" s="23">
        <v>550</v>
      </c>
      <c r="L24" s="23">
        <v>550</v>
      </c>
      <c r="M24" s="23">
        <v>550</v>
      </c>
      <c r="N24" s="23">
        <v>550</v>
      </c>
      <c r="O24" s="23">
        <v>550</v>
      </c>
      <c r="P24" s="23"/>
      <c r="Q24" s="9">
        <f>SUM(D24:P24)</f>
        <v>6600</v>
      </c>
    </row>
    <row r="25" spans="2:17" x14ac:dyDescent="0.2">
      <c r="B25" s="32"/>
      <c r="C25" s="30" t="s">
        <v>1</v>
      </c>
      <c r="D25" s="23">
        <v>0</v>
      </c>
      <c r="E25" s="23">
        <v>4000</v>
      </c>
      <c r="F25" s="23">
        <v>0</v>
      </c>
      <c r="G25" s="23">
        <v>4000</v>
      </c>
      <c r="H25" s="23">
        <v>0</v>
      </c>
      <c r="I25" s="23">
        <v>4000</v>
      </c>
      <c r="J25" s="23">
        <v>0</v>
      </c>
      <c r="K25" s="23">
        <v>4000</v>
      </c>
      <c r="L25" s="23">
        <v>0</v>
      </c>
      <c r="M25" s="23">
        <v>4000</v>
      </c>
      <c r="N25" s="23">
        <v>0</v>
      </c>
      <c r="O25" s="23">
        <v>4000</v>
      </c>
      <c r="P25" s="23"/>
      <c r="Q25" s="9">
        <f>SUM(D25:P25)</f>
        <v>24000</v>
      </c>
    </row>
    <row r="26" spans="2:17" x14ac:dyDescent="0.2">
      <c r="B26" s="32"/>
      <c r="C26" s="30" t="s">
        <v>0</v>
      </c>
      <c r="D26" s="23">
        <v>0</v>
      </c>
      <c r="E26" s="23">
        <v>0</v>
      </c>
      <c r="F26" s="23">
        <v>0</v>
      </c>
      <c r="G26" s="23">
        <v>0</v>
      </c>
      <c r="H26" s="23">
        <v>3000</v>
      </c>
      <c r="I26" s="23"/>
      <c r="J26" s="23">
        <v>0</v>
      </c>
      <c r="K26" s="23">
        <v>0</v>
      </c>
      <c r="L26" s="23">
        <v>3000</v>
      </c>
      <c r="M26" s="23"/>
      <c r="N26" s="23">
        <v>0</v>
      </c>
      <c r="O26" s="23">
        <v>0</v>
      </c>
      <c r="P26" s="23"/>
      <c r="Q26" s="9">
        <f>SUM(D26:P26)</f>
        <v>6000</v>
      </c>
    </row>
    <row r="27" spans="2:17" x14ac:dyDescent="0.2">
      <c r="B27" s="32"/>
      <c r="C27" s="30" t="s">
        <v>16</v>
      </c>
      <c r="D27" s="23">
        <v>1500</v>
      </c>
      <c r="E27" s="23">
        <v>1500</v>
      </c>
      <c r="F27" s="23">
        <v>1500</v>
      </c>
      <c r="G27" s="23">
        <v>1500</v>
      </c>
      <c r="H27" s="23">
        <v>1500</v>
      </c>
      <c r="I27" s="23">
        <v>1500</v>
      </c>
      <c r="J27" s="23">
        <v>1500</v>
      </c>
      <c r="K27" s="23">
        <v>1500</v>
      </c>
      <c r="L27" s="23">
        <v>1500</v>
      </c>
      <c r="M27" s="23">
        <v>1500</v>
      </c>
      <c r="N27" s="23">
        <v>1500</v>
      </c>
      <c r="O27" s="23">
        <v>1500</v>
      </c>
      <c r="P27" s="23"/>
      <c r="Q27" s="9">
        <f>SUM(D27:P27)</f>
        <v>18000</v>
      </c>
    </row>
    <row r="28" spans="2:17" x14ac:dyDescent="0.2">
      <c r="B28" s="32"/>
      <c r="C28" s="30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9">
        <f>SUM(D28:P28)</f>
        <v>0</v>
      </c>
    </row>
    <row r="29" spans="2:17" x14ac:dyDescent="0.2">
      <c r="B29" s="32"/>
      <c r="C29" s="30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9">
        <f>SUM(D29:P29)</f>
        <v>0</v>
      </c>
    </row>
    <row r="30" spans="2:17" x14ac:dyDescent="0.2">
      <c r="B30" s="33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>
        <f>SUM(D30:P30)</f>
        <v>0</v>
      </c>
    </row>
    <row r="31" spans="2:17" x14ac:dyDescent="0.2">
      <c r="B31" s="1"/>
      <c r="C31" s="1" t="s">
        <v>21</v>
      </c>
      <c r="D31" s="10">
        <f t="shared" ref="D31:N31" si="3">SUM(D21:D30)</f>
        <v>2050</v>
      </c>
      <c r="E31" s="10">
        <f t="shared" si="3"/>
        <v>7550</v>
      </c>
      <c r="F31" s="10">
        <f t="shared" si="3"/>
        <v>2050</v>
      </c>
      <c r="G31" s="10">
        <f t="shared" si="3"/>
        <v>32550</v>
      </c>
      <c r="H31" s="10">
        <f t="shared" si="3"/>
        <v>6550</v>
      </c>
      <c r="I31" s="10">
        <f t="shared" si="3"/>
        <v>7550</v>
      </c>
      <c r="J31" s="10">
        <f t="shared" si="3"/>
        <v>2050</v>
      </c>
      <c r="K31" s="10">
        <f t="shared" si="3"/>
        <v>27550</v>
      </c>
      <c r="L31" s="10">
        <f t="shared" si="3"/>
        <v>6550</v>
      </c>
      <c r="M31" s="10">
        <f t="shared" si="3"/>
        <v>7550</v>
      </c>
      <c r="N31" s="10">
        <f t="shared" si="3"/>
        <v>7050</v>
      </c>
      <c r="O31" s="10">
        <f t="shared" ref="O31" si="4">SUM(O21:O30)</f>
        <v>7550</v>
      </c>
      <c r="P31" s="10"/>
      <c r="Q31" s="9">
        <f>SUM(D31:P31)</f>
        <v>116600</v>
      </c>
    </row>
    <row r="32" spans="2:17" x14ac:dyDescent="0.2"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6"/>
    </row>
    <row r="33" spans="2:18" x14ac:dyDescent="0.2"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6"/>
    </row>
    <row r="34" spans="2:18" x14ac:dyDescent="0.2">
      <c r="B34" s="20" t="s">
        <v>20</v>
      </c>
      <c r="C34" s="27"/>
      <c r="D34" s="47">
        <f>D9+D18-D31</f>
        <v>44450</v>
      </c>
      <c r="E34" s="21">
        <f>E9+E18-E31</f>
        <v>48400</v>
      </c>
      <c r="F34" s="21">
        <f>F9+F18-F31</f>
        <v>57850</v>
      </c>
      <c r="G34" s="21">
        <f>G9+G18-G31</f>
        <v>36800</v>
      </c>
      <c r="H34" s="21">
        <f>H9+H18-H31</f>
        <v>41750</v>
      </c>
      <c r="I34" s="21">
        <f>I9+I18-I31</f>
        <v>45700</v>
      </c>
      <c r="J34" s="21">
        <f>J9+J18-J31</f>
        <v>55150</v>
      </c>
      <c r="K34" s="21">
        <f>K9+K18-K31</f>
        <v>39100</v>
      </c>
      <c r="L34" s="21">
        <f>L9+L18-L31</f>
        <v>44050</v>
      </c>
      <c r="M34" s="21">
        <f>M9+M18-M31</f>
        <v>48000</v>
      </c>
      <c r="N34" s="21">
        <f>N9+N18-N31</f>
        <v>52450</v>
      </c>
      <c r="O34" s="21">
        <f>O9+O18-O31</f>
        <v>56400</v>
      </c>
      <c r="P34" s="48"/>
      <c r="Q34" s="49">
        <f>D9+Q18-Q31</f>
        <v>56400</v>
      </c>
      <c r="R34" s="12"/>
    </row>
    <row r="35" spans="2:18" x14ac:dyDescent="0.2"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mergeCells count="1">
    <mergeCell ref="D2:E2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 Cash Flow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Microsoft Office User</cp:lastModifiedBy>
  <cp:lastPrinted>2020-03-24T20:02:47Z</cp:lastPrinted>
  <dcterms:created xsi:type="dcterms:W3CDTF">2020-03-24T19:34:18Z</dcterms:created>
  <dcterms:modified xsi:type="dcterms:W3CDTF">2022-09-08T20:41:15Z</dcterms:modified>
</cp:coreProperties>
</file>